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<sst xmlns="http://schemas.openxmlformats.org/spreadsheetml/2006/main" count="166" uniqueCount="36">
  <si>
    <t>Project Principal</t>
  </si>
  <si>
    <t>Project Manager</t>
  </si>
  <si>
    <t>Planner</t>
  </si>
  <si>
    <t>Associate Architect</t>
  </si>
  <si>
    <t>Architectural Technician</t>
  </si>
  <si>
    <t>Economist</t>
  </si>
  <si>
    <t>Principal Architect</t>
  </si>
  <si>
    <t>Principal Engineer (Civil)</t>
  </si>
  <si>
    <t>Principal Engineer (Structural)</t>
  </si>
  <si>
    <t>Principal Engineer (Mechanical)</t>
  </si>
  <si>
    <t>Principal Engineer (Electrical)</t>
  </si>
  <si>
    <t>Specification Specialist</t>
  </si>
  <si>
    <t>Construction Administrator</t>
  </si>
  <si>
    <t>Landscape Architect</t>
  </si>
  <si>
    <t>Clerical Support Staff</t>
  </si>
  <si>
    <t>Name</t>
  </si>
  <si>
    <t>Job Classification / Function</t>
  </si>
  <si>
    <t>Schematic Design Phase</t>
  </si>
  <si>
    <t>Design Development Phase</t>
  </si>
  <si>
    <t>Construction Document Phase</t>
  </si>
  <si>
    <t>Bidding &amp; Negotiation Phase</t>
  </si>
  <si>
    <t>Construction Administration Phase</t>
  </si>
  <si>
    <t>% of Total</t>
  </si>
  <si>
    <t>Engineering Technician</t>
  </si>
  <si>
    <t>Associate Engineer(s)</t>
  </si>
  <si>
    <t>Estimated Hours</t>
  </si>
  <si>
    <t>Total Hours - Conceptual &amp; Planning Phase for Series 1:</t>
  </si>
  <si>
    <t>Total Hours - Commissioning &amp; Closeout Phase for Series 1:</t>
  </si>
  <si>
    <t>Commissioning &amp; Closeout Phase DELETE SECTION</t>
  </si>
  <si>
    <t>Total Hours - Schematic Design Phase:</t>
  </si>
  <si>
    <t>Total Hours - Design Development Phase:</t>
  </si>
  <si>
    <t>Total Hours - Construction Document Phase:</t>
  </si>
  <si>
    <t>Total Hours - Bidding &amp; Negotiation Phase:</t>
  </si>
  <si>
    <t>Total Hours - Construction Administration Phase:</t>
  </si>
  <si>
    <t>Total Project Personnel Hours:</t>
  </si>
  <si>
    <t>PROJECT #2 - CALPLEX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</si>
</sst>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Times New Roman"/>
      <family val="0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right"/>
    </xf>
    <xf numFmtId="43" fontId="1" fillId="0" borderId="12" xfId="42" applyFont="1" applyBorder="1" applyAlignment="1">
      <alignment horizontal="right"/>
    </xf>
    <xf numFmtId="4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1" fillId="0" borderId="0" xfId="42" applyFont="1" applyBorder="1" applyAlignment="1">
      <alignment horizontal="right"/>
    </xf>
    <xf numFmtId="164" fontId="1" fillId="0" borderId="13" xfId="57" applyNumberFormat="1" applyFont="1" applyBorder="1" applyAlignment="1">
      <alignment/>
    </xf>
    <xf numFmtId="164" fontId="0" fillId="0" borderId="14" xfId="57" applyNumberFormat="1" applyFont="1" applyBorder="1" applyAlignment="1">
      <alignment/>
    </xf>
    <xf numFmtId="164" fontId="0" fillId="0" borderId="15" xfId="57" applyNumberFormat="1" applyFont="1" applyBorder="1" applyAlignment="1">
      <alignment/>
    </xf>
    <xf numFmtId="164" fontId="0" fillId="0" borderId="16" xfId="57" applyNumberFormat="1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9" fillId="33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3" fontId="1" fillId="0" borderId="0" xfId="42" applyFont="1" applyFill="1" applyBorder="1" applyAlignment="1">
      <alignment horizontal="right"/>
    </xf>
    <xf numFmtId="164" fontId="1" fillId="0" borderId="0" xfId="57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43" fontId="1" fillId="34" borderId="12" xfId="42" applyFont="1" applyFill="1" applyBorder="1" applyAlignment="1">
      <alignment horizontal="right"/>
    </xf>
    <xf numFmtId="164" fontId="1" fillId="34" borderId="13" xfId="57" applyNumberFormat="1" applyFont="1" applyFill="1" applyBorder="1" applyAlignment="1">
      <alignment/>
    </xf>
    <xf numFmtId="0" fontId="1" fillId="34" borderId="12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0" fillId="34" borderId="0" xfId="0" applyFill="1" applyAlignment="1">
      <alignment/>
    </xf>
    <xf numFmtId="43" fontId="0" fillId="34" borderId="0" xfId="0" applyNumberFormat="1" applyFill="1" applyAlignment="1">
      <alignment/>
    </xf>
    <xf numFmtId="164" fontId="0" fillId="34" borderId="15" xfId="57" applyNumberFormat="1" applyFont="1" applyFill="1" applyBorder="1" applyAlignment="1">
      <alignment/>
    </xf>
    <xf numFmtId="43" fontId="1" fillId="34" borderId="10" xfId="0" applyNumberFormat="1" applyFont="1" applyFill="1" applyBorder="1" applyAlignment="1">
      <alignment/>
    </xf>
    <xf numFmtId="0" fontId="2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view="pageLayout" zoomScale="115" zoomScaleSheetLayoutView="115" zoomScalePageLayoutView="115" workbookViewId="0" topLeftCell="A137">
      <selection activeCell="A124" sqref="A124:E124"/>
    </sheetView>
  </sheetViews>
  <sheetFormatPr defaultColWidth="9.33203125" defaultRowHeight="12.75"/>
  <cols>
    <col min="1" max="2" width="30.83203125" style="0" customWidth="1"/>
    <col min="3" max="3" width="18.16015625" style="0" bestFit="1" customWidth="1"/>
    <col min="4" max="4" width="10.83203125" style="0" customWidth="1"/>
  </cols>
  <sheetData>
    <row r="1" spans="1:5" s="22" customFormat="1" ht="12.75">
      <c r="A1" s="37" t="s">
        <v>35</v>
      </c>
      <c r="B1" s="37"/>
      <c r="C1" s="37"/>
      <c r="D1" s="37"/>
      <c r="E1" s="37"/>
    </row>
    <row r="2" spans="1:4" ht="12.75" hidden="1">
      <c r="A2" s="3" t="s">
        <v>16</v>
      </c>
      <c r="B2" s="4" t="s">
        <v>15</v>
      </c>
      <c r="C2" s="5" t="s">
        <v>25</v>
      </c>
      <c r="D2" s="5" t="s">
        <v>22</v>
      </c>
    </row>
    <row r="3" spans="1:4" ht="12.75" hidden="1">
      <c r="A3" t="s">
        <v>0</v>
      </c>
      <c r="B3" s="15"/>
      <c r="C3" s="15"/>
      <c r="D3" s="12">
        <f>IF(C$24&gt;0,C3/C$24,0)</f>
        <v>0</v>
      </c>
    </row>
    <row r="4" spans="1:4" ht="12.75" hidden="1">
      <c r="A4" t="s">
        <v>1</v>
      </c>
      <c r="B4" s="15"/>
      <c r="C4" s="15"/>
      <c r="D4" s="13">
        <f aca="true" t="shared" si="0" ref="D4:D23">IF(C$24&gt;0,C4/C$24,0)</f>
        <v>0</v>
      </c>
    </row>
    <row r="5" spans="1:4" ht="12.75" hidden="1">
      <c r="A5" t="s">
        <v>2</v>
      </c>
      <c r="B5" s="15"/>
      <c r="C5" s="15"/>
      <c r="D5" s="13">
        <f t="shared" si="0"/>
        <v>0</v>
      </c>
    </row>
    <row r="6" spans="1:4" ht="12.75" hidden="1">
      <c r="A6" t="s">
        <v>5</v>
      </c>
      <c r="B6" s="15"/>
      <c r="C6" s="15"/>
      <c r="D6" s="13">
        <f t="shared" si="0"/>
        <v>0</v>
      </c>
    </row>
    <row r="7" spans="1:4" ht="12.75" hidden="1">
      <c r="A7" t="s">
        <v>6</v>
      </c>
      <c r="B7" s="15"/>
      <c r="C7" s="15"/>
      <c r="D7" s="13">
        <f t="shared" si="0"/>
        <v>0</v>
      </c>
    </row>
    <row r="8" spans="1:4" ht="12.75" hidden="1">
      <c r="A8" t="s">
        <v>3</v>
      </c>
      <c r="B8" s="15"/>
      <c r="C8" s="15"/>
      <c r="D8" s="13">
        <f t="shared" si="0"/>
        <v>0</v>
      </c>
    </row>
    <row r="9" spans="1:4" ht="12.75" hidden="1">
      <c r="A9" t="s">
        <v>4</v>
      </c>
      <c r="B9" s="15"/>
      <c r="C9" s="15"/>
      <c r="D9" s="13">
        <f t="shared" si="0"/>
        <v>0</v>
      </c>
    </row>
    <row r="10" spans="1:4" ht="12.75" hidden="1">
      <c r="A10" t="s">
        <v>7</v>
      </c>
      <c r="B10" s="15"/>
      <c r="C10" s="15"/>
      <c r="D10" s="13">
        <f t="shared" si="0"/>
        <v>0</v>
      </c>
    </row>
    <row r="11" spans="1:4" ht="12.75" hidden="1">
      <c r="A11" t="s">
        <v>8</v>
      </c>
      <c r="B11" s="15"/>
      <c r="C11" s="15"/>
      <c r="D11" s="13">
        <f t="shared" si="0"/>
        <v>0</v>
      </c>
    </row>
    <row r="12" spans="1:4" ht="12.75" hidden="1">
      <c r="A12" t="s">
        <v>9</v>
      </c>
      <c r="B12" s="15"/>
      <c r="C12" s="15"/>
      <c r="D12" s="13">
        <f t="shared" si="0"/>
        <v>0</v>
      </c>
    </row>
    <row r="13" spans="1:4" ht="12.75" hidden="1">
      <c r="A13" t="s">
        <v>10</v>
      </c>
      <c r="B13" s="15"/>
      <c r="C13" s="15"/>
      <c r="D13" s="13">
        <f t="shared" si="0"/>
        <v>0</v>
      </c>
    </row>
    <row r="14" spans="1:4" ht="12.75" hidden="1">
      <c r="A14" t="s">
        <v>24</v>
      </c>
      <c r="B14" s="15"/>
      <c r="C14" s="15"/>
      <c r="D14" s="13">
        <f t="shared" si="0"/>
        <v>0</v>
      </c>
    </row>
    <row r="15" spans="1:4" ht="12.75" hidden="1">
      <c r="A15" t="s">
        <v>23</v>
      </c>
      <c r="B15" s="15"/>
      <c r="C15" s="15"/>
      <c r="D15" s="13">
        <f t="shared" si="0"/>
        <v>0</v>
      </c>
    </row>
    <row r="16" spans="1:4" ht="12.75" hidden="1">
      <c r="A16" t="s">
        <v>13</v>
      </c>
      <c r="B16" s="15"/>
      <c r="C16" s="15"/>
      <c r="D16" s="13">
        <f t="shared" si="0"/>
        <v>0</v>
      </c>
    </row>
    <row r="17" spans="1:4" ht="12.75" hidden="1">
      <c r="A17" t="s">
        <v>11</v>
      </c>
      <c r="B17" s="15"/>
      <c r="C17" s="15"/>
      <c r="D17" s="13">
        <f t="shared" si="0"/>
        <v>0</v>
      </c>
    </row>
    <row r="18" spans="1:4" ht="12.75" hidden="1">
      <c r="A18" t="s">
        <v>12</v>
      </c>
      <c r="B18" s="15"/>
      <c r="C18" s="15"/>
      <c r="D18" s="13">
        <f t="shared" si="0"/>
        <v>0</v>
      </c>
    </row>
    <row r="19" spans="1:4" ht="12.75" hidden="1">
      <c r="A19" t="s">
        <v>14</v>
      </c>
      <c r="B19" s="15"/>
      <c r="C19" s="15"/>
      <c r="D19" s="13">
        <f t="shared" si="0"/>
        <v>0</v>
      </c>
    </row>
    <row r="20" spans="1:4" ht="12.75" hidden="1">
      <c r="A20" s="19"/>
      <c r="B20" s="15"/>
      <c r="C20" s="15"/>
      <c r="D20" s="13">
        <f t="shared" si="0"/>
        <v>0</v>
      </c>
    </row>
    <row r="21" spans="1:4" ht="12.75" hidden="1">
      <c r="A21" s="19"/>
      <c r="B21" s="15"/>
      <c r="C21" s="15"/>
      <c r="D21" s="13">
        <f t="shared" si="0"/>
        <v>0</v>
      </c>
    </row>
    <row r="22" spans="1:4" ht="12.75" hidden="1">
      <c r="A22" s="19"/>
      <c r="B22" s="15"/>
      <c r="C22" s="15"/>
      <c r="D22" s="13">
        <f t="shared" si="0"/>
        <v>0</v>
      </c>
    </row>
    <row r="23" spans="1:4" ht="12.75" hidden="1">
      <c r="A23" s="19"/>
      <c r="B23" s="15"/>
      <c r="C23" s="15"/>
      <c r="D23" s="13">
        <f t="shared" si="0"/>
        <v>0</v>
      </c>
    </row>
    <row r="24" spans="1:4" ht="21" customHeight="1" hidden="1">
      <c r="A24" s="3" t="s">
        <v>26</v>
      </c>
      <c r="B24" s="1"/>
      <c r="C24" s="6">
        <f>SUM(C3:C23)</f>
        <v>0</v>
      </c>
      <c r="D24" s="11">
        <f>IF(C$24&gt;0,C24/C$182,0)</f>
        <v>0</v>
      </c>
    </row>
    <row r="25" ht="12.75" hidden="1"/>
    <row r="26" ht="12.75">
      <c r="A26" s="2" t="s">
        <v>17</v>
      </c>
    </row>
    <row r="27" spans="1:4" ht="12.75">
      <c r="A27" s="3" t="s">
        <v>16</v>
      </c>
      <c r="B27" s="4" t="s">
        <v>15</v>
      </c>
      <c r="C27" s="5" t="s">
        <v>25</v>
      </c>
      <c r="D27" s="5" t="s">
        <v>22</v>
      </c>
    </row>
    <row r="28" spans="1:4" ht="12.75">
      <c r="A28" t="s">
        <v>0</v>
      </c>
      <c r="B28" s="15"/>
      <c r="C28" s="15"/>
      <c r="D28" s="12">
        <f aca="true" t="shared" si="1" ref="D28:D47">IF(C$48&gt;0,C28/C$48,0)</f>
        <v>0</v>
      </c>
    </row>
    <row r="29" spans="1:4" ht="12.75">
      <c r="A29" t="s">
        <v>1</v>
      </c>
      <c r="B29" s="15"/>
      <c r="C29" s="15"/>
      <c r="D29" s="13">
        <f t="shared" si="1"/>
        <v>0</v>
      </c>
    </row>
    <row r="30" spans="1:4" ht="12.75">
      <c r="A30" t="s">
        <v>2</v>
      </c>
      <c r="B30" s="15"/>
      <c r="C30" s="15"/>
      <c r="D30" s="13">
        <f t="shared" si="1"/>
        <v>0</v>
      </c>
    </row>
    <row r="31" spans="1:4" ht="12.75">
      <c r="A31" t="s">
        <v>5</v>
      </c>
      <c r="B31" s="15"/>
      <c r="C31" s="15"/>
      <c r="D31" s="13">
        <f t="shared" si="1"/>
        <v>0</v>
      </c>
    </row>
    <row r="32" spans="1:4" ht="12.75">
      <c r="A32" t="s">
        <v>6</v>
      </c>
      <c r="B32" s="15"/>
      <c r="C32" s="15"/>
      <c r="D32" s="13">
        <f t="shared" si="1"/>
        <v>0</v>
      </c>
    </row>
    <row r="33" spans="1:4" ht="12.75">
      <c r="A33" t="s">
        <v>3</v>
      </c>
      <c r="B33" s="15"/>
      <c r="C33" s="15"/>
      <c r="D33" s="13">
        <f t="shared" si="1"/>
        <v>0</v>
      </c>
    </row>
    <row r="34" spans="1:4" ht="12.75">
      <c r="A34" t="s">
        <v>4</v>
      </c>
      <c r="B34" s="15"/>
      <c r="C34" s="15"/>
      <c r="D34" s="13">
        <f t="shared" si="1"/>
        <v>0</v>
      </c>
    </row>
    <row r="35" spans="1:4" ht="12.75">
      <c r="A35" t="s">
        <v>7</v>
      </c>
      <c r="B35" s="15"/>
      <c r="C35" s="15"/>
      <c r="D35" s="13">
        <f t="shared" si="1"/>
        <v>0</v>
      </c>
    </row>
    <row r="36" spans="1:4" ht="12.75">
      <c r="A36" t="s">
        <v>8</v>
      </c>
      <c r="B36" s="15"/>
      <c r="C36" s="15"/>
      <c r="D36" s="13">
        <f t="shared" si="1"/>
        <v>0</v>
      </c>
    </row>
    <row r="37" spans="1:4" ht="12.75">
      <c r="A37" t="s">
        <v>9</v>
      </c>
      <c r="B37" s="15"/>
      <c r="C37" s="15"/>
      <c r="D37" s="13">
        <f t="shared" si="1"/>
        <v>0</v>
      </c>
    </row>
    <row r="38" spans="1:4" ht="12.75">
      <c r="A38" t="s">
        <v>10</v>
      </c>
      <c r="B38" s="15"/>
      <c r="C38" s="15"/>
      <c r="D38" s="13">
        <f t="shared" si="1"/>
        <v>0</v>
      </c>
    </row>
    <row r="39" spans="1:4" ht="12.75">
      <c r="A39" t="s">
        <v>24</v>
      </c>
      <c r="B39" s="15"/>
      <c r="C39" s="15"/>
      <c r="D39" s="13">
        <f t="shared" si="1"/>
        <v>0</v>
      </c>
    </row>
    <row r="40" spans="1:4" ht="12.75">
      <c r="A40" t="s">
        <v>23</v>
      </c>
      <c r="B40" s="15"/>
      <c r="C40" s="15"/>
      <c r="D40" s="13">
        <f t="shared" si="1"/>
        <v>0</v>
      </c>
    </row>
    <row r="41" spans="1:4" ht="12.75">
      <c r="A41" t="s">
        <v>13</v>
      </c>
      <c r="B41" s="15"/>
      <c r="C41" s="15"/>
      <c r="D41" s="13">
        <f t="shared" si="1"/>
        <v>0</v>
      </c>
    </row>
    <row r="42" spans="1:4" ht="12.75">
      <c r="A42" t="s">
        <v>11</v>
      </c>
      <c r="B42" s="15"/>
      <c r="C42" s="15"/>
      <c r="D42" s="13">
        <f t="shared" si="1"/>
        <v>0</v>
      </c>
    </row>
    <row r="43" spans="1:4" ht="12.75">
      <c r="A43" t="s">
        <v>12</v>
      </c>
      <c r="B43" s="15"/>
      <c r="C43" s="15"/>
      <c r="D43" s="13">
        <f t="shared" si="1"/>
        <v>0</v>
      </c>
    </row>
    <row r="44" spans="1:4" ht="12.75">
      <c r="A44" t="s">
        <v>14</v>
      </c>
      <c r="B44" s="15"/>
      <c r="C44" s="15"/>
      <c r="D44" s="13">
        <f t="shared" si="1"/>
        <v>0</v>
      </c>
    </row>
    <row r="45" spans="1:4" ht="12.75">
      <c r="A45" s="16"/>
      <c r="B45" s="15"/>
      <c r="C45" s="15"/>
      <c r="D45" s="13">
        <f t="shared" si="1"/>
        <v>0</v>
      </c>
    </row>
    <row r="46" spans="1:4" ht="12.75">
      <c r="A46" s="17"/>
      <c r="B46" s="15"/>
      <c r="C46" s="15"/>
      <c r="D46" s="13">
        <f t="shared" si="1"/>
        <v>0</v>
      </c>
    </row>
    <row r="47" spans="1:4" ht="12.75">
      <c r="A47" s="18"/>
      <c r="B47" s="15"/>
      <c r="C47" s="15"/>
      <c r="D47" s="13">
        <f t="shared" si="1"/>
        <v>0</v>
      </c>
    </row>
    <row r="48" spans="1:4" ht="21" customHeight="1">
      <c r="A48" s="27" t="s">
        <v>29</v>
      </c>
      <c r="B48" s="28"/>
      <c r="C48" s="29">
        <f>SUM(C28:C47)</f>
        <v>0</v>
      </c>
      <c r="D48" s="30">
        <f>IF(C$48&gt;0,C48/C$182,0)</f>
        <v>0</v>
      </c>
    </row>
    <row r="49" spans="1:4" ht="12.75" customHeight="1">
      <c r="A49" s="23"/>
      <c r="B49" s="24"/>
      <c r="C49" s="25"/>
      <c r="D49" s="26"/>
    </row>
    <row r="50" ht="12.75">
      <c r="A50" s="2" t="s">
        <v>18</v>
      </c>
    </row>
    <row r="51" spans="1:4" ht="12.75">
      <c r="A51" s="3" t="s">
        <v>16</v>
      </c>
      <c r="B51" s="4" t="s">
        <v>15</v>
      </c>
      <c r="C51" s="5" t="s">
        <v>25</v>
      </c>
      <c r="D51" s="5" t="s">
        <v>22</v>
      </c>
    </row>
    <row r="52" spans="1:4" ht="12.75">
      <c r="A52" t="s">
        <v>0</v>
      </c>
      <c r="B52" s="15"/>
      <c r="C52" s="15"/>
      <c r="D52" s="12">
        <f>IF(C$73&gt;0,C52/C$73,0)</f>
        <v>0</v>
      </c>
    </row>
    <row r="53" spans="1:4" ht="12.75">
      <c r="A53" t="s">
        <v>1</v>
      </c>
      <c r="B53" s="15"/>
      <c r="C53" s="15"/>
      <c r="D53" s="13">
        <f aca="true" t="shared" si="2" ref="D53:D72">IF(C$73&gt;0,C53/C$73,0)</f>
        <v>0</v>
      </c>
    </row>
    <row r="54" spans="1:4" ht="12.75">
      <c r="A54" t="s">
        <v>2</v>
      </c>
      <c r="B54" s="15"/>
      <c r="C54" s="15"/>
      <c r="D54" s="13">
        <f t="shared" si="2"/>
        <v>0</v>
      </c>
    </row>
    <row r="55" spans="1:4" ht="12.75">
      <c r="A55" t="s">
        <v>5</v>
      </c>
      <c r="B55" s="15"/>
      <c r="C55" s="15"/>
      <c r="D55" s="13">
        <f t="shared" si="2"/>
        <v>0</v>
      </c>
    </row>
    <row r="56" spans="1:4" ht="12.75">
      <c r="A56" t="s">
        <v>6</v>
      </c>
      <c r="B56" s="15"/>
      <c r="C56" s="15"/>
      <c r="D56" s="13">
        <f t="shared" si="2"/>
        <v>0</v>
      </c>
    </row>
    <row r="57" spans="1:4" ht="12.75">
      <c r="A57" t="s">
        <v>3</v>
      </c>
      <c r="B57" s="15"/>
      <c r="C57" s="15"/>
      <c r="D57" s="13">
        <f t="shared" si="2"/>
        <v>0</v>
      </c>
    </row>
    <row r="58" spans="1:4" ht="12.75">
      <c r="A58" t="s">
        <v>4</v>
      </c>
      <c r="B58" s="15"/>
      <c r="C58" s="15"/>
      <c r="D58" s="13">
        <f t="shared" si="2"/>
        <v>0</v>
      </c>
    </row>
    <row r="59" spans="1:4" ht="12.75">
      <c r="A59" t="s">
        <v>7</v>
      </c>
      <c r="B59" s="15"/>
      <c r="C59" s="15"/>
      <c r="D59" s="13">
        <f t="shared" si="2"/>
        <v>0</v>
      </c>
    </row>
    <row r="60" spans="1:4" ht="12.75">
      <c r="A60" t="s">
        <v>8</v>
      </c>
      <c r="B60" s="15"/>
      <c r="C60" s="15"/>
      <c r="D60" s="13">
        <f t="shared" si="2"/>
        <v>0</v>
      </c>
    </row>
    <row r="61" spans="1:4" ht="12.75">
      <c r="A61" t="s">
        <v>9</v>
      </c>
      <c r="B61" s="15"/>
      <c r="C61" s="15"/>
      <c r="D61" s="13">
        <f t="shared" si="2"/>
        <v>0</v>
      </c>
    </row>
    <row r="62" spans="1:4" ht="12.75">
      <c r="A62" t="s">
        <v>10</v>
      </c>
      <c r="B62" s="15"/>
      <c r="C62" s="15"/>
      <c r="D62" s="13">
        <f t="shared" si="2"/>
        <v>0</v>
      </c>
    </row>
    <row r="63" spans="1:4" ht="12.75">
      <c r="A63" t="s">
        <v>24</v>
      </c>
      <c r="B63" s="15"/>
      <c r="C63" s="15"/>
      <c r="D63" s="13">
        <f t="shared" si="2"/>
        <v>0</v>
      </c>
    </row>
    <row r="64" spans="1:4" ht="12.75">
      <c r="A64" t="s">
        <v>23</v>
      </c>
      <c r="B64" s="15"/>
      <c r="C64" s="15"/>
      <c r="D64" s="13">
        <f t="shared" si="2"/>
        <v>0</v>
      </c>
    </row>
    <row r="65" spans="1:4" ht="12.75">
      <c r="A65" t="s">
        <v>13</v>
      </c>
      <c r="B65" s="15"/>
      <c r="C65" s="15"/>
      <c r="D65" s="13">
        <f t="shared" si="2"/>
        <v>0</v>
      </c>
    </row>
    <row r="66" spans="1:4" ht="12.75">
      <c r="A66" t="s">
        <v>11</v>
      </c>
      <c r="B66" s="15"/>
      <c r="C66" s="15"/>
      <c r="D66" s="13">
        <f t="shared" si="2"/>
        <v>0</v>
      </c>
    </row>
    <row r="67" spans="1:4" ht="12.75">
      <c r="A67" t="s">
        <v>12</v>
      </c>
      <c r="B67" s="15"/>
      <c r="C67" s="15"/>
      <c r="D67" s="13">
        <f t="shared" si="2"/>
        <v>0</v>
      </c>
    </row>
    <row r="68" spans="1:4" ht="12.75">
      <c r="A68" t="s">
        <v>14</v>
      </c>
      <c r="B68" s="15"/>
      <c r="C68" s="15"/>
      <c r="D68" s="13">
        <f t="shared" si="2"/>
        <v>0</v>
      </c>
    </row>
    <row r="69" spans="1:4" ht="12.75">
      <c r="A69" s="16"/>
      <c r="B69" s="15"/>
      <c r="C69" s="15"/>
      <c r="D69" s="13">
        <f t="shared" si="2"/>
        <v>0</v>
      </c>
    </row>
    <row r="70" spans="1:4" ht="12.75">
      <c r="A70" s="17"/>
      <c r="B70" s="15"/>
      <c r="C70" s="15"/>
      <c r="D70" s="13">
        <f t="shared" si="2"/>
        <v>0</v>
      </c>
    </row>
    <row r="71" spans="1:4" ht="12.75">
      <c r="A71" s="17"/>
      <c r="B71" s="15"/>
      <c r="C71" s="15"/>
      <c r="D71" s="13">
        <f t="shared" si="2"/>
        <v>0</v>
      </c>
    </row>
    <row r="72" spans="1:4" ht="12.75">
      <c r="A72" s="18"/>
      <c r="B72" s="15"/>
      <c r="C72" s="15"/>
      <c r="D72" s="13">
        <f t="shared" si="2"/>
        <v>0</v>
      </c>
    </row>
    <row r="73" spans="1:4" ht="21" customHeight="1">
      <c r="A73" s="27" t="s">
        <v>30</v>
      </c>
      <c r="B73" s="28"/>
      <c r="C73" s="29">
        <f>SUM(C52:C72)</f>
        <v>0</v>
      </c>
      <c r="D73" s="30">
        <f>IF(C$73&gt;0,C73/C$182,0)</f>
        <v>0</v>
      </c>
    </row>
    <row r="74" spans="1:5" ht="12.75">
      <c r="A74" s="37" t="s">
        <v>35</v>
      </c>
      <c r="B74" s="37"/>
      <c r="C74" s="37"/>
      <c r="D74" s="37"/>
      <c r="E74" s="37"/>
    </row>
    <row r="75" ht="12.75">
      <c r="A75" s="2" t="s">
        <v>19</v>
      </c>
    </row>
    <row r="76" spans="1:4" ht="12.75">
      <c r="A76" s="3" t="s">
        <v>16</v>
      </c>
      <c r="B76" s="4" t="s">
        <v>15</v>
      </c>
      <c r="C76" s="5" t="s">
        <v>25</v>
      </c>
      <c r="D76" s="5" t="s">
        <v>22</v>
      </c>
    </row>
    <row r="77" spans="1:4" ht="12.75">
      <c r="A77" t="s">
        <v>0</v>
      </c>
      <c r="B77" s="15"/>
      <c r="C77" s="15"/>
      <c r="D77" s="12">
        <f>IF(C$98&gt;0,C77/C$98,0)</f>
        <v>0</v>
      </c>
    </row>
    <row r="78" spans="1:4" ht="12.75">
      <c r="A78" t="s">
        <v>1</v>
      </c>
      <c r="B78" s="15"/>
      <c r="C78" s="15"/>
      <c r="D78" s="13">
        <f aca="true" t="shared" si="3" ref="D78:D97">IF(C$98&gt;0,C78/C$98,0)</f>
        <v>0</v>
      </c>
    </row>
    <row r="79" spans="1:4" ht="12.75">
      <c r="A79" t="s">
        <v>2</v>
      </c>
      <c r="B79" s="15"/>
      <c r="C79" s="15"/>
      <c r="D79" s="13">
        <f t="shared" si="3"/>
        <v>0</v>
      </c>
    </row>
    <row r="80" spans="1:4" ht="12.75">
      <c r="A80" t="s">
        <v>5</v>
      </c>
      <c r="B80" s="15"/>
      <c r="C80" s="15"/>
      <c r="D80" s="13">
        <f t="shared" si="3"/>
        <v>0</v>
      </c>
    </row>
    <row r="81" spans="1:4" ht="12.75">
      <c r="A81" t="s">
        <v>6</v>
      </c>
      <c r="B81" s="15"/>
      <c r="C81" s="15"/>
      <c r="D81" s="13">
        <f t="shared" si="3"/>
        <v>0</v>
      </c>
    </row>
    <row r="82" spans="1:4" ht="12.75">
      <c r="A82" t="s">
        <v>3</v>
      </c>
      <c r="B82" s="15"/>
      <c r="C82" s="15"/>
      <c r="D82" s="13">
        <f t="shared" si="3"/>
        <v>0</v>
      </c>
    </row>
    <row r="83" spans="1:4" ht="12.75">
      <c r="A83" t="s">
        <v>4</v>
      </c>
      <c r="B83" s="15"/>
      <c r="C83" s="15"/>
      <c r="D83" s="13">
        <f t="shared" si="3"/>
        <v>0</v>
      </c>
    </row>
    <row r="84" spans="1:4" ht="12.75">
      <c r="A84" t="s">
        <v>7</v>
      </c>
      <c r="B84" s="15"/>
      <c r="C84" s="15"/>
      <c r="D84" s="13">
        <f t="shared" si="3"/>
        <v>0</v>
      </c>
    </row>
    <row r="85" spans="1:4" ht="12.75">
      <c r="A85" t="s">
        <v>8</v>
      </c>
      <c r="B85" s="15"/>
      <c r="C85" s="15"/>
      <c r="D85" s="13">
        <f t="shared" si="3"/>
        <v>0</v>
      </c>
    </row>
    <row r="86" spans="1:4" ht="12.75">
      <c r="A86" t="s">
        <v>9</v>
      </c>
      <c r="B86" s="15"/>
      <c r="C86" s="15"/>
      <c r="D86" s="13">
        <f t="shared" si="3"/>
        <v>0</v>
      </c>
    </row>
    <row r="87" spans="1:4" ht="12.75">
      <c r="A87" t="s">
        <v>10</v>
      </c>
      <c r="B87" s="15"/>
      <c r="C87" s="15"/>
      <c r="D87" s="13">
        <f t="shared" si="3"/>
        <v>0</v>
      </c>
    </row>
    <row r="88" spans="1:4" ht="12.75">
      <c r="A88" t="s">
        <v>24</v>
      </c>
      <c r="B88" s="15"/>
      <c r="C88" s="15"/>
      <c r="D88" s="13">
        <f t="shared" si="3"/>
        <v>0</v>
      </c>
    </row>
    <row r="89" spans="1:4" ht="12.75">
      <c r="A89" t="s">
        <v>23</v>
      </c>
      <c r="B89" s="15"/>
      <c r="C89" s="15"/>
      <c r="D89" s="13">
        <f t="shared" si="3"/>
        <v>0</v>
      </c>
    </row>
    <row r="90" spans="1:4" ht="12.75">
      <c r="A90" t="s">
        <v>13</v>
      </c>
      <c r="B90" s="15"/>
      <c r="C90" s="15"/>
      <c r="D90" s="13">
        <f t="shared" si="3"/>
        <v>0</v>
      </c>
    </row>
    <row r="91" spans="1:4" ht="12.75">
      <c r="A91" t="s">
        <v>11</v>
      </c>
      <c r="B91" s="15"/>
      <c r="C91" s="15"/>
      <c r="D91" s="13">
        <f t="shared" si="3"/>
        <v>0</v>
      </c>
    </row>
    <row r="92" spans="1:4" ht="12.75">
      <c r="A92" t="s">
        <v>12</v>
      </c>
      <c r="B92" s="15"/>
      <c r="C92" s="15"/>
      <c r="D92" s="13">
        <f t="shared" si="3"/>
        <v>0</v>
      </c>
    </row>
    <row r="93" spans="1:4" ht="12.75">
      <c r="A93" t="s">
        <v>14</v>
      </c>
      <c r="B93" s="15"/>
      <c r="C93" s="15"/>
      <c r="D93" s="13">
        <f t="shared" si="3"/>
        <v>0</v>
      </c>
    </row>
    <row r="94" spans="1:4" ht="12.75">
      <c r="A94" s="16"/>
      <c r="B94" s="15"/>
      <c r="C94" s="15"/>
      <c r="D94" s="13">
        <f t="shared" si="3"/>
        <v>0</v>
      </c>
    </row>
    <row r="95" spans="1:4" ht="12.75">
      <c r="A95" s="17"/>
      <c r="B95" s="15"/>
      <c r="C95" s="15"/>
      <c r="D95" s="13">
        <f t="shared" si="3"/>
        <v>0</v>
      </c>
    </row>
    <row r="96" spans="1:4" ht="12.75">
      <c r="A96" s="17"/>
      <c r="B96" s="15"/>
      <c r="C96" s="15"/>
      <c r="D96" s="13">
        <f t="shared" si="3"/>
        <v>0</v>
      </c>
    </row>
    <row r="97" spans="1:4" ht="12.75">
      <c r="A97" s="18"/>
      <c r="B97" s="15"/>
      <c r="C97" s="15"/>
      <c r="D97" s="13">
        <f t="shared" si="3"/>
        <v>0</v>
      </c>
    </row>
    <row r="98" spans="1:4" ht="21" customHeight="1">
      <c r="A98" s="27" t="s">
        <v>31</v>
      </c>
      <c r="B98" s="28"/>
      <c r="C98" s="29">
        <f>SUM(C77:C97)</f>
        <v>0</v>
      </c>
      <c r="D98" s="30">
        <f>IF(C$98&gt;0,C98/C$182,0)</f>
        <v>0</v>
      </c>
    </row>
    <row r="99" spans="1:4" ht="12.75" customHeight="1">
      <c r="A99" s="23"/>
      <c r="B99" s="24"/>
      <c r="C99" s="25"/>
      <c r="D99" s="26"/>
    </row>
    <row r="100" ht="12.75">
      <c r="A100" s="2" t="s">
        <v>20</v>
      </c>
    </row>
    <row r="101" spans="1:4" ht="12.75">
      <c r="A101" s="3" t="s">
        <v>16</v>
      </c>
      <c r="B101" s="4" t="s">
        <v>15</v>
      </c>
      <c r="C101" s="5" t="s">
        <v>25</v>
      </c>
      <c r="D101" s="5" t="s">
        <v>22</v>
      </c>
    </row>
    <row r="102" spans="1:4" ht="12.75">
      <c r="A102" t="s">
        <v>0</v>
      </c>
      <c r="B102" s="15"/>
      <c r="C102" s="15"/>
      <c r="D102" s="12">
        <f>IF(C$123&gt;0,C102/C$123,0)</f>
        <v>0</v>
      </c>
    </row>
    <row r="103" spans="1:4" ht="12.75">
      <c r="A103" t="s">
        <v>1</v>
      </c>
      <c r="B103" s="15"/>
      <c r="C103" s="15"/>
      <c r="D103" s="13">
        <f aca="true" t="shared" si="4" ref="D103:D123">IF(C$123&gt;0,C103/C$123,0)</f>
        <v>0</v>
      </c>
    </row>
    <row r="104" spans="1:4" ht="12.75">
      <c r="A104" t="s">
        <v>2</v>
      </c>
      <c r="B104" s="15"/>
      <c r="C104" s="15"/>
      <c r="D104" s="13">
        <f t="shared" si="4"/>
        <v>0</v>
      </c>
    </row>
    <row r="105" spans="1:4" ht="12.75">
      <c r="A105" t="s">
        <v>5</v>
      </c>
      <c r="B105" s="15"/>
      <c r="C105" s="15"/>
      <c r="D105" s="13">
        <f t="shared" si="4"/>
        <v>0</v>
      </c>
    </row>
    <row r="106" spans="1:4" ht="12.75">
      <c r="A106" t="s">
        <v>6</v>
      </c>
      <c r="B106" s="15"/>
      <c r="C106" s="15"/>
      <c r="D106" s="13">
        <f t="shared" si="4"/>
        <v>0</v>
      </c>
    </row>
    <row r="107" spans="1:4" ht="12.75">
      <c r="A107" t="s">
        <v>3</v>
      </c>
      <c r="B107" s="15"/>
      <c r="C107" s="15"/>
      <c r="D107" s="13">
        <f t="shared" si="4"/>
        <v>0</v>
      </c>
    </row>
    <row r="108" spans="1:4" ht="12.75">
      <c r="A108" t="s">
        <v>4</v>
      </c>
      <c r="B108" s="15"/>
      <c r="C108" s="15"/>
      <c r="D108" s="13">
        <f t="shared" si="4"/>
        <v>0</v>
      </c>
    </row>
    <row r="109" spans="1:4" ht="12.75">
      <c r="A109" t="s">
        <v>7</v>
      </c>
      <c r="B109" s="15"/>
      <c r="C109" s="15"/>
      <c r="D109" s="13">
        <f t="shared" si="4"/>
        <v>0</v>
      </c>
    </row>
    <row r="110" spans="1:4" ht="12.75">
      <c r="A110" t="s">
        <v>8</v>
      </c>
      <c r="B110" s="15"/>
      <c r="C110" s="15"/>
      <c r="D110" s="13">
        <f t="shared" si="4"/>
        <v>0</v>
      </c>
    </row>
    <row r="111" spans="1:4" ht="12.75">
      <c r="A111" t="s">
        <v>9</v>
      </c>
      <c r="B111" s="15"/>
      <c r="C111" s="15"/>
      <c r="D111" s="13">
        <f t="shared" si="4"/>
        <v>0</v>
      </c>
    </row>
    <row r="112" spans="1:4" ht="12.75">
      <c r="A112" t="s">
        <v>10</v>
      </c>
      <c r="B112" s="15"/>
      <c r="C112" s="15"/>
      <c r="D112" s="13">
        <f t="shared" si="4"/>
        <v>0</v>
      </c>
    </row>
    <row r="113" spans="1:4" ht="12.75">
      <c r="A113" t="s">
        <v>24</v>
      </c>
      <c r="B113" s="15"/>
      <c r="C113" s="15"/>
      <c r="D113" s="13">
        <f t="shared" si="4"/>
        <v>0</v>
      </c>
    </row>
    <row r="114" spans="1:4" ht="12.75">
      <c r="A114" t="s">
        <v>23</v>
      </c>
      <c r="B114" s="15"/>
      <c r="C114" s="15"/>
      <c r="D114" s="13">
        <f t="shared" si="4"/>
        <v>0</v>
      </c>
    </row>
    <row r="115" spans="1:4" ht="12.75">
      <c r="A115" t="s">
        <v>13</v>
      </c>
      <c r="B115" s="15"/>
      <c r="C115" s="15"/>
      <c r="D115" s="13">
        <f t="shared" si="4"/>
        <v>0</v>
      </c>
    </row>
    <row r="116" spans="1:4" ht="12.75">
      <c r="A116" t="s">
        <v>11</v>
      </c>
      <c r="B116" s="15"/>
      <c r="C116" s="15"/>
      <c r="D116" s="13">
        <f t="shared" si="4"/>
        <v>0</v>
      </c>
    </row>
    <row r="117" spans="1:4" ht="12.75">
      <c r="A117" t="s">
        <v>12</v>
      </c>
      <c r="B117" s="15"/>
      <c r="C117" s="15"/>
      <c r="D117" s="13">
        <f t="shared" si="4"/>
        <v>0</v>
      </c>
    </row>
    <row r="118" spans="1:4" ht="12.75">
      <c r="A118" t="s">
        <v>14</v>
      </c>
      <c r="B118" s="15"/>
      <c r="C118" s="15"/>
      <c r="D118" s="13">
        <f t="shared" si="4"/>
        <v>0</v>
      </c>
    </row>
    <row r="119" spans="1:4" ht="12.75">
      <c r="A119" s="16"/>
      <c r="B119" s="15"/>
      <c r="C119" s="15"/>
      <c r="D119" s="13">
        <f t="shared" si="4"/>
        <v>0</v>
      </c>
    </row>
    <row r="120" spans="1:4" ht="12.75">
      <c r="A120" s="17"/>
      <c r="B120" s="15"/>
      <c r="C120" s="15"/>
      <c r="D120" s="13">
        <f t="shared" si="4"/>
        <v>0</v>
      </c>
    </row>
    <row r="121" spans="1:4" ht="12.75">
      <c r="A121" s="17"/>
      <c r="B121" s="15"/>
      <c r="C121" s="15"/>
      <c r="D121" s="13">
        <f t="shared" si="4"/>
        <v>0</v>
      </c>
    </row>
    <row r="122" spans="1:4" ht="12.75">
      <c r="A122" s="18"/>
      <c r="B122" s="15"/>
      <c r="C122" s="15"/>
      <c r="D122" s="13">
        <f t="shared" si="4"/>
        <v>0</v>
      </c>
    </row>
    <row r="123" spans="1:4" ht="21" customHeight="1">
      <c r="A123" s="27" t="s">
        <v>32</v>
      </c>
      <c r="B123" s="28"/>
      <c r="C123" s="29">
        <f>SUM(C102:C122)</f>
        <v>0</v>
      </c>
      <c r="D123" s="30">
        <f t="shared" si="4"/>
        <v>0</v>
      </c>
    </row>
    <row r="124" spans="1:5" ht="12.75">
      <c r="A124" s="37" t="s">
        <v>35</v>
      </c>
      <c r="B124" s="37"/>
      <c r="C124" s="37"/>
      <c r="D124" s="37"/>
      <c r="E124" s="37"/>
    </row>
    <row r="125" ht="12.75">
      <c r="A125" s="2" t="s">
        <v>21</v>
      </c>
    </row>
    <row r="126" spans="1:4" ht="12.75">
      <c r="A126" s="3" t="s">
        <v>16</v>
      </c>
      <c r="B126" s="4" t="s">
        <v>15</v>
      </c>
      <c r="C126" s="5" t="s">
        <v>25</v>
      </c>
      <c r="D126" s="5" t="s">
        <v>22</v>
      </c>
    </row>
    <row r="127" spans="1:4" ht="12.75">
      <c r="A127" t="s">
        <v>0</v>
      </c>
      <c r="B127" s="15"/>
      <c r="C127" s="15"/>
      <c r="D127" s="12">
        <f>IF(C$148&gt;0,C127/C$148,0)</f>
        <v>0</v>
      </c>
    </row>
    <row r="128" spans="1:4" ht="12.75">
      <c r="A128" t="s">
        <v>1</v>
      </c>
      <c r="B128" s="15"/>
      <c r="C128" s="15"/>
      <c r="D128" s="13">
        <f aca="true" t="shared" si="5" ref="D128:D147">IF(C$148&gt;0,C128/C$148,0)</f>
        <v>0</v>
      </c>
    </row>
    <row r="129" spans="1:4" ht="12.75">
      <c r="A129" t="s">
        <v>2</v>
      </c>
      <c r="B129" s="15"/>
      <c r="C129" s="15"/>
      <c r="D129" s="13">
        <f t="shared" si="5"/>
        <v>0</v>
      </c>
    </row>
    <row r="130" spans="1:4" ht="12.75">
      <c r="A130" t="s">
        <v>5</v>
      </c>
      <c r="B130" s="15"/>
      <c r="C130" s="15"/>
      <c r="D130" s="13">
        <f t="shared" si="5"/>
        <v>0</v>
      </c>
    </row>
    <row r="131" spans="1:4" ht="12.75">
      <c r="A131" t="s">
        <v>6</v>
      </c>
      <c r="B131" s="15"/>
      <c r="C131" s="15"/>
      <c r="D131" s="13">
        <f t="shared" si="5"/>
        <v>0</v>
      </c>
    </row>
    <row r="132" spans="1:4" ht="12.75">
      <c r="A132" t="s">
        <v>3</v>
      </c>
      <c r="B132" s="15"/>
      <c r="C132" s="15"/>
      <c r="D132" s="13">
        <f t="shared" si="5"/>
        <v>0</v>
      </c>
    </row>
    <row r="133" spans="1:4" ht="12.75">
      <c r="A133" t="s">
        <v>4</v>
      </c>
      <c r="B133" s="15"/>
      <c r="C133" s="15"/>
      <c r="D133" s="13">
        <f t="shared" si="5"/>
        <v>0</v>
      </c>
    </row>
    <row r="134" spans="1:4" ht="12.75">
      <c r="A134" t="s">
        <v>7</v>
      </c>
      <c r="B134" s="15"/>
      <c r="C134" s="15"/>
      <c r="D134" s="13">
        <f t="shared" si="5"/>
        <v>0</v>
      </c>
    </row>
    <row r="135" spans="1:4" ht="12.75">
      <c r="A135" t="s">
        <v>8</v>
      </c>
      <c r="B135" s="15"/>
      <c r="C135" s="15"/>
      <c r="D135" s="13">
        <f t="shared" si="5"/>
        <v>0</v>
      </c>
    </row>
    <row r="136" spans="1:4" ht="12.75">
      <c r="A136" t="s">
        <v>9</v>
      </c>
      <c r="B136" s="15"/>
      <c r="C136" s="15"/>
      <c r="D136" s="13">
        <f t="shared" si="5"/>
        <v>0</v>
      </c>
    </row>
    <row r="137" spans="1:4" ht="12.75">
      <c r="A137" t="s">
        <v>10</v>
      </c>
      <c r="B137" s="15"/>
      <c r="C137" s="15"/>
      <c r="D137" s="13">
        <f t="shared" si="5"/>
        <v>0</v>
      </c>
    </row>
    <row r="138" spans="1:4" ht="12.75">
      <c r="A138" t="s">
        <v>24</v>
      </c>
      <c r="B138" s="15"/>
      <c r="C138" s="15"/>
      <c r="D138" s="13">
        <f t="shared" si="5"/>
        <v>0</v>
      </c>
    </row>
    <row r="139" spans="1:4" ht="12.75">
      <c r="A139" t="s">
        <v>23</v>
      </c>
      <c r="B139" s="15"/>
      <c r="C139" s="15"/>
      <c r="D139" s="13">
        <f t="shared" si="5"/>
        <v>0</v>
      </c>
    </row>
    <row r="140" spans="1:4" ht="12.75">
      <c r="A140" t="s">
        <v>13</v>
      </c>
      <c r="B140" s="15"/>
      <c r="C140" s="15"/>
      <c r="D140" s="13">
        <f t="shared" si="5"/>
        <v>0</v>
      </c>
    </row>
    <row r="141" spans="1:4" ht="12.75">
      <c r="A141" t="s">
        <v>11</v>
      </c>
      <c r="B141" s="15"/>
      <c r="C141" s="15"/>
      <c r="D141" s="13">
        <f t="shared" si="5"/>
        <v>0</v>
      </c>
    </row>
    <row r="142" spans="1:4" ht="12.75">
      <c r="A142" t="s">
        <v>12</v>
      </c>
      <c r="B142" s="15"/>
      <c r="C142" s="15"/>
      <c r="D142" s="13">
        <f t="shared" si="5"/>
        <v>0</v>
      </c>
    </row>
    <row r="143" spans="1:4" ht="12.75">
      <c r="A143" t="s">
        <v>14</v>
      </c>
      <c r="B143" s="15"/>
      <c r="C143" s="15"/>
      <c r="D143" s="13">
        <f t="shared" si="5"/>
        <v>0</v>
      </c>
    </row>
    <row r="144" spans="1:4" ht="12.75">
      <c r="A144" s="16"/>
      <c r="B144" s="15"/>
      <c r="C144" s="15"/>
      <c r="D144" s="13">
        <f t="shared" si="5"/>
        <v>0</v>
      </c>
    </row>
    <row r="145" spans="1:4" ht="12.75">
      <c r="A145" s="17"/>
      <c r="B145" s="15"/>
      <c r="C145" s="15"/>
      <c r="D145" s="13">
        <f t="shared" si="5"/>
        <v>0</v>
      </c>
    </row>
    <row r="146" spans="1:4" ht="12.75">
      <c r="A146" s="17"/>
      <c r="B146" s="15"/>
      <c r="C146" s="15"/>
      <c r="D146" s="13">
        <f t="shared" si="5"/>
        <v>0</v>
      </c>
    </row>
    <row r="147" spans="1:4" ht="12.75">
      <c r="A147" s="18"/>
      <c r="B147" s="15"/>
      <c r="C147" s="15"/>
      <c r="D147" s="13">
        <f t="shared" si="5"/>
        <v>0</v>
      </c>
    </row>
    <row r="148" spans="1:4" ht="21" customHeight="1">
      <c r="A148" s="27" t="s">
        <v>33</v>
      </c>
      <c r="B148" s="28"/>
      <c r="C148" s="29">
        <f>SUM(C127:C147)</f>
        <v>0</v>
      </c>
      <c r="D148" s="30">
        <f>IF(C$148&gt;0,C148/C$182,0)</f>
        <v>0</v>
      </c>
    </row>
    <row r="150" ht="12.75" hidden="1">
      <c r="A150" s="20" t="s">
        <v>28</v>
      </c>
    </row>
    <row r="151" spans="1:4" ht="12.75" hidden="1">
      <c r="A151" s="3" t="s">
        <v>16</v>
      </c>
      <c r="B151" s="4" t="s">
        <v>15</v>
      </c>
      <c r="C151" s="5" t="s">
        <v>25</v>
      </c>
      <c r="D151" s="5" t="s">
        <v>22</v>
      </c>
    </row>
    <row r="152" spans="1:4" ht="12.75" hidden="1">
      <c r="A152" t="s">
        <v>0</v>
      </c>
      <c r="B152" s="15"/>
      <c r="C152" s="15"/>
      <c r="D152" s="12">
        <f>IF(C$173&gt;0,C152/C$173,0)</f>
        <v>0</v>
      </c>
    </row>
    <row r="153" spans="1:4" ht="12.75" hidden="1">
      <c r="A153" t="s">
        <v>1</v>
      </c>
      <c r="B153" s="15"/>
      <c r="C153" s="15"/>
      <c r="D153" s="13">
        <f aca="true" t="shared" si="6" ref="D153:D172">IF(C$173&gt;0,C153/C$173,0)</f>
        <v>0</v>
      </c>
    </row>
    <row r="154" spans="1:4" ht="12.75" hidden="1">
      <c r="A154" t="s">
        <v>2</v>
      </c>
      <c r="B154" s="15"/>
      <c r="C154" s="15"/>
      <c r="D154" s="13">
        <f t="shared" si="6"/>
        <v>0</v>
      </c>
    </row>
    <row r="155" spans="1:4" ht="12.75" hidden="1">
      <c r="A155" t="s">
        <v>5</v>
      </c>
      <c r="B155" s="15"/>
      <c r="C155" s="15"/>
      <c r="D155" s="13">
        <f t="shared" si="6"/>
        <v>0</v>
      </c>
    </row>
    <row r="156" spans="1:4" ht="12.75" hidden="1">
      <c r="A156" t="s">
        <v>6</v>
      </c>
      <c r="B156" s="15"/>
      <c r="C156" s="15"/>
      <c r="D156" s="13">
        <f t="shared" si="6"/>
        <v>0</v>
      </c>
    </row>
    <row r="157" spans="1:4" ht="12.75" hidden="1">
      <c r="A157" t="s">
        <v>3</v>
      </c>
      <c r="B157" s="15"/>
      <c r="C157" s="15"/>
      <c r="D157" s="13">
        <f t="shared" si="6"/>
        <v>0</v>
      </c>
    </row>
    <row r="158" spans="1:4" ht="12.75" hidden="1">
      <c r="A158" t="s">
        <v>4</v>
      </c>
      <c r="B158" s="15"/>
      <c r="C158" s="15"/>
      <c r="D158" s="13">
        <f t="shared" si="6"/>
        <v>0</v>
      </c>
    </row>
    <row r="159" spans="1:4" ht="12.75" hidden="1">
      <c r="A159" t="s">
        <v>7</v>
      </c>
      <c r="B159" s="15"/>
      <c r="C159" s="15"/>
      <c r="D159" s="13">
        <f t="shared" si="6"/>
        <v>0</v>
      </c>
    </row>
    <row r="160" spans="1:4" ht="12.75" hidden="1">
      <c r="A160" t="s">
        <v>8</v>
      </c>
      <c r="B160" s="15"/>
      <c r="C160" s="15"/>
      <c r="D160" s="13">
        <f t="shared" si="6"/>
        <v>0</v>
      </c>
    </row>
    <row r="161" spans="1:4" ht="12.75" hidden="1">
      <c r="A161" t="s">
        <v>9</v>
      </c>
      <c r="B161" s="15"/>
      <c r="C161" s="15"/>
      <c r="D161" s="13">
        <f t="shared" si="6"/>
        <v>0</v>
      </c>
    </row>
    <row r="162" spans="1:4" ht="12.75" hidden="1">
      <c r="A162" t="s">
        <v>10</v>
      </c>
      <c r="B162" s="15"/>
      <c r="C162" s="15"/>
      <c r="D162" s="13">
        <f t="shared" si="6"/>
        <v>0</v>
      </c>
    </row>
    <row r="163" spans="1:4" ht="12.75" hidden="1">
      <c r="A163" t="s">
        <v>24</v>
      </c>
      <c r="B163" s="15"/>
      <c r="C163" s="15"/>
      <c r="D163" s="13">
        <f t="shared" si="6"/>
        <v>0</v>
      </c>
    </row>
    <row r="164" spans="1:4" ht="12.75" hidden="1">
      <c r="A164" t="s">
        <v>23</v>
      </c>
      <c r="B164" s="15"/>
      <c r="C164" s="15"/>
      <c r="D164" s="13">
        <f t="shared" si="6"/>
        <v>0</v>
      </c>
    </row>
    <row r="165" spans="1:4" ht="12.75" hidden="1">
      <c r="A165" t="s">
        <v>13</v>
      </c>
      <c r="B165" s="15"/>
      <c r="C165" s="15"/>
      <c r="D165" s="13">
        <f t="shared" si="6"/>
        <v>0</v>
      </c>
    </row>
    <row r="166" spans="1:4" ht="12.75" hidden="1">
      <c r="A166" t="s">
        <v>11</v>
      </c>
      <c r="B166" s="15"/>
      <c r="C166" s="15"/>
      <c r="D166" s="13">
        <f t="shared" si="6"/>
        <v>0</v>
      </c>
    </row>
    <row r="167" spans="1:4" ht="12.75" hidden="1">
      <c r="A167" t="s">
        <v>12</v>
      </c>
      <c r="B167" s="15"/>
      <c r="C167" s="15"/>
      <c r="D167" s="13">
        <f t="shared" si="6"/>
        <v>0</v>
      </c>
    </row>
    <row r="168" spans="1:4" ht="12.75" hidden="1">
      <c r="A168" t="s">
        <v>14</v>
      </c>
      <c r="B168" s="15"/>
      <c r="C168" s="15"/>
      <c r="D168" s="13">
        <f t="shared" si="6"/>
        <v>0</v>
      </c>
    </row>
    <row r="169" spans="1:4" ht="12.75" hidden="1">
      <c r="A169" s="16"/>
      <c r="B169" s="15"/>
      <c r="C169" s="15"/>
      <c r="D169" s="13">
        <f t="shared" si="6"/>
        <v>0</v>
      </c>
    </row>
    <row r="170" spans="1:4" ht="12.75" hidden="1">
      <c r="A170" s="17"/>
      <c r="B170" s="15"/>
      <c r="C170" s="15"/>
      <c r="D170" s="13">
        <f t="shared" si="6"/>
        <v>0</v>
      </c>
    </row>
    <row r="171" spans="1:4" ht="12.75" hidden="1">
      <c r="A171" s="17"/>
      <c r="B171" s="15"/>
      <c r="C171" s="15"/>
      <c r="D171" s="13">
        <f t="shared" si="6"/>
        <v>0</v>
      </c>
    </row>
    <row r="172" spans="1:4" ht="12.75" hidden="1">
      <c r="A172" s="18"/>
      <c r="B172" s="15"/>
      <c r="C172" s="15"/>
      <c r="D172" s="14">
        <f t="shared" si="6"/>
        <v>0</v>
      </c>
    </row>
    <row r="173" spans="1:4" ht="21" customHeight="1" hidden="1">
      <c r="A173" s="3" t="s">
        <v>27</v>
      </c>
      <c r="B173" s="1"/>
      <c r="C173" s="6">
        <f>SUM(C152:C172)</f>
        <v>0</v>
      </c>
      <c r="D173" s="11">
        <f>IF(C$173&gt;0,C173/C$182,0)</f>
        <v>0</v>
      </c>
    </row>
    <row r="174" spans="1:3" ht="21" customHeight="1" hidden="1">
      <c r="A174" s="8"/>
      <c r="B174" s="9"/>
      <c r="C174" s="10"/>
    </row>
    <row r="176" spans="1:4" ht="12.75">
      <c r="A176" s="27" t="str">
        <f>"Personnel Hour Summary for 2019 Bond Program"</f>
        <v>Personnel Hour Summary for 2019 Bond Program</v>
      </c>
      <c r="B176" s="28"/>
      <c r="C176" s="31" t="s">
        <v>25</v>
      </c>
      <c r="D176" s="32" t="s">
        <v>22</v>
      </c>
    </row>
    <row r="177" spans="1:4" ht="12.75">
      <c r="A177" s="33" t="str">
        <f>A26</f>
        <v>Schematic Design Phase</v>
      </c>
      <c r="B177" s="33"/>
      <c r="C177" s="34">
        <f>C48</f>
        <v>0</v>
      </c>
      <c r="D177" s="35">
        <f aca="true" t="shared" si="7" ref="D177:D182">IF(C$182&gt;0,C177/C$182,0)</f>
        <v>0</v>
      </c>
    </row>
    <row r="178" spans="1:4" ht="12.75">
      <c r="A178" s="33" t="str">
        <f>A50</f>
        <v>Design Development Phase</v>
      </c>
      <c r="B178" s="33"/>
      <c r="C178" s="34">
        <f>C73</f>
        <v>0</v>
      </c>
      <c r="D178" s="35">
        <f t="shared" si="7"/>
        <v>0</v>
      </c>
    </row>
    <row r="179" spans="1:4" ht="12.75">
      <c r="A179" s="33" t="str">
        <f>A75</f>
        <v>Construction Document Phase</v>
      </c>
      <c r="B179" s="33"/>
      <c r="C179" s="34">
        <f>C98</f>
        <v>0</v>
      </c>
      <c r="D179" s="35">
        <f t="shared" si="7"/>
        <v>0</v>
      </c>
    </row>
    <row r="180" spans="1:4" ht="12.75">
      <c r="A180" s="33" t="str">
        <f>A100</f>
        <v>Bidding &amp; Negotiation Phase</v>
      </c>
      <c r="B180" s="33"/>
      <c r="C180" s="34">
        <f>C123</f>
        <v>0</v>
      </c>
      <c r="D180" s="35">
        <f t="shared" si="7"/>
        <v>0</v>
      </c>
    </row>
    <row r="181" spans="1:4" ht="12.75">
      <c r="A181" s="33" t="str">
        <f>A125</f>
        <v>Construction Administration Phase</v>
      </c>
      <c r="B181" s="33"/>
      <c r="C181" s="34">
        <f>C148</f>
        <v>0</v>
      </c>
      <c r="D181" s="35">
        <f t="shared" si="7"/>
        <v>0</v>
      </c>
    </row>
    <row r="182" spans="1:4" ht="21" customHeight="1">
      <c r="A182" s="27" t="s">
        <v>34</v>
      </c>
      <c r="B182" s="28"/>
      <c r="C182" s="36">
        <f>(SUM(C177:C181))</f>
        <v>0</v>
      </c>
      <c r="D182" s="30">
        <f t="shared" si="7"/>
        <v>0</v>
      </c>
    </row>
    <row r="183" ht="12.75">
      <c r="C183" s="7"/>
    </row>
    <row r="184" s="22" customFormat="1" ht="12.75">
      <c r="A184" s="21"/>
    </row>
    <row r="185" s="22" customFormat="1" ht="12.75"/>
    <row r="186" s="22" customFormat="1" ht="12.75"/>
  </sheetData>
  <sheetProtection/>
  <mergeCells count="3">
    <mergeCell ref="A1:E1"/>
    <mergeCell ref="A74:E74"/>
    <mergeCell ref="A124:E124"/>
  </mergeCells>
  <printOptions/>
  <pageMargins left="1" right="0.75" top="1.25" bottom="0.5" header="0.25" footer="0.5"/>
  <pageSetup horizontalDpi="300" verticalDpi="300" orientation="portrait" scale="95" r:id="rId1"/>
  <headerFooter alignWithMargins="0">
    <oddHeader>&amp;CCALEDONIA COMMUNITY SCHOOLS
2020 BOND PROGRAM
REQUEST FOR PROPOSAL (RFP) – ARCHITECTURAL/ENGINEERING DESIGN SERVICES
ATTACHMENT D2 – STAFF ALLOCATION MATRIX&amp;K000000
MAY 26, 2020
</oddHeader>
  </headerFooter>
  <rowBreaks count="2" manualBreakCount="2"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Chen</dc:creator>
  <cp:keywords/>
  <dc:description/>
  <cp:lastModifiedBy>Jessica.Zanetti</cp:lastModifiedBy>
  <cp:lastPrinted>2019-12-17T16:56:47Z</cp:lastPrinted>
  <dcterms:created xsi:type="dcterms:W3CDTF">2001-05-07T21:40:18Z</dcterms:created>
  <dcterms:modified xsi:type="dcterms:W3CDTF">2020-05-26T13:18:17Z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LaMerra Hobbs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Tom Chen</vt:lpwstr>
  </property>
  <property fmtid="{D5CDD505-2E9C-101B-9397-08002B2CF9AE}" pid="5" name="hd313e3cdfe647b3a6b09e2e2bc5fac2">
    <vt:lpwstr>Work Team|bed5c3ad-62ff-4293-848a-f85524d4b261</vt:lpwstr>
  </property>
  <property fmtid="{D5CDD505-2E9C-101B-9397-08002B2CF9AE}" pid="6" name="TaxCatchAll">
    <vt:lpwstr>2;#Work Team|bed5c3ad-62ff-4293-848a-f85524d4b261;#1;#Plante Moran Cresa|30a9b5f6-1d1e-4a88-ba63-702977558c5e</vt:lpwstr>
  </property>
  <property fmtid="{D5CDD505-2E9C-101B-9397-08002B2CF9AE}" pid="7" name="b02ef9c9ba2b47a7a966ec85f27fc64b">
    <vt:lpwstr>Plante Moran Cresa|30a9b5f6-1d1e-4a88-ba63-702977558c5e</vt:lpwstr>
  </property>
  <property fmtid="{D5CDD505-2E9C-101B-9397-08002B2CF9AE}" pid="8" name="_dlc_DocId">
    <vt:lpwstr>P22HM5UVYS5N-1126519983-1435929</vt:lpwstr>
  </property>
  <property fmtid="{D5CDD505-2E9C-101B-9397-08002B2CF9AE}" pid="9" name="_dlc_DocIdItemGuid">
    <vt:lpwstr>a26169c3-4786-44ea-8622-14c5faf080d8</vt:lpwstr>
  </property>
  <property fmtid="{D5CDD505-2E9C-101B-9397-08002B2CF9AE}" pid="10" name="_dlc_DocIdUrl">
    <vt:lpwstr>https://plantemoran.sharepoint.com/sites/T000429/_layouts/15/DocIdRedir.aspx?ID=P22HM5UVYS5N-1126519983-1435929, P22HM5UVYS5N-1126519983-1435929</vt:lpwstr>
  </property>
  <property fmtid="{D5CDD505-2E9C-101B-9397-08002B2CF9AE}" pid="11" name="TaxKeywordTaxHTField">
    <vt:lpwstr/>
  </property>
  <property fmtid="{D5CDD505-2E9C-101B-9397-08002B2CF9AE}" pid="12" name="TaxKeyword">
    <vt:lpwstr/>
  </property>
  <property fmtid="{D5CDD505-2E9C-101B-9397-08002B2CF9AE}" pid="13" name="PublishingExpirationDate">
    <vt:lpwstr/>
  </property>
  <property fmtid="{D5CDD505-2E9C-101B-9397-08002B2CF9AE}" pid="14" name="PublishingStartDate">
    <vt:lpwstr/>
  </property>
  <property fmtid="{D5CDD505-2E9C-101B-9397-08002B2CF9AE}" pid="15" name="Team">
    <vt:lpwstr>1;#Plante Moran Cresa|30a9b5f6-1d1e-4a88-ba63-702977558c5e</vt:lpwstr>
  </property>
  <property fmtid="{D5CDD505-2E9C-101B-9397-08002B2CF9AE}" pid="16" name="TeamType">
    <vt:lpwstr>2;#Work Team|bed5c3ad-62ff-4293-848a-f85524d4b261</vt:lpwstr>
  </property>
</Properties>
</file>